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ademic Calendar\1617 Calendar\Current Proposed Drafts\Drafts - IAT Committee\"/>
    </mc:Choice>
  </mc:AlternateContent>
  <bookViews>
    <workbookView xWindow="120" yWindow="228" windowWidth="15180" windowHeight="7260"/>
  </bookViews>
  <sheets>
    <sheet name="Summary 2016-2017 Draft A" sheetId="2" r:id="rId1"/>
  </sheets>
  <definedNames>
    <definedName name="_xlnm.Print_Area" localSheetId="0">'Summary 2016-2017 Draft A'!$A$1:$S$22</definedName>
  </definedNames>
  <calcPr calcId="152511"/>
</workbook>
</file>

<file path=xl/calcChain.xml><?xml version="1.0" encoding="utf-8"?>
<calcChain xmlns="http://schemas.openxmlformats.org/spreadsheetml/2006/main">
  <c r="O12" i="2" l="1"/>
  <c r="P12" i="2" s="1"/>
  <c r="H12" i="2"/>
  <c r="I12" i="2" s="1"/>
  <c r="E12" i="2"/>
  <c r="R12" i="2" l="1"/>
  <c r="S12" i="2" s="1"/>
  <c r="F11" i="2"/>
  <c r="F12" i="2"/>
  <c r="E22" i="2" l="1"/>
  <c r="E21" i="2"/>
  <c r="H22" i="2" l="1"/>
  <c r="I22" i="2" s="1"/>
  <c r="F22" i="2"/>
  <c r="H21" i="2"/>
  <c r="I21" i="2" s="1"/>
  <c r="F21" i="2"/>
  <c r="O5" i="2"/>
  <c r="O9" i="2"/>
  <c r="O7" i="2"/>
  <c r="O6" i="2"/>
  <c r="E18" i="2"/>
  <c r="E17" i="2"/>
  <c r="O18" i="2"/>
  <c r="O17" i="2"/>
  <c r="E11" i="2"/>
  <c r="E9" i="2"/>
  <c r="E7" i="2"/>
  <c r="E6" i="2"/>
  <c r="F6" i="2" s="1"/>
  <c r="R5" i="2" l="1"/>
  <c r="S5" i="2" s="1"/>
  <c r="P5" i="2"/>
  <c r="R6" i="2"/>
  <c r="S6" i="2" s="1"/>
  <c r="P6" i="2"/>
  <c r="R7" i="2"/>
  <c r="S7" i="2" s="1"/>
  <c r="P7" i="2"/>
  <c r="R9" i="2"/>
  <c r="S9" i="2" s="1"/>
  <c r="P9" i="2"/>
  <c r="R18" i="2"/>
  <c r="S18" i="2" s="1"/>
  <c r="P18" i="2"/>
  <c r="R17" i="2"/>
  <c r="S17" i="2" s="1"/>
  <c r="P17" i="2"/>
  <c r="H18" i="2"/>
  <c r="I18" i="2" s="1"/>
  <c r="F18" i="2"/>
  <c r="H17" i="2"/>
  <c r="I17" i="2" s="1"/>
  <c r="F17" i="2"/>
  <c r="F7" i="2"/>
  <c r="H7" i="2"/>
  <c r="I7" i="2" s="1"/>
  <c r="H11" i="2"/>
  <c r="I11" i="2" s="1"/>
  <c r="E8" i="2"/>
  <c r="H9" i="2"/>
  <c r="I9" i="2" s="1"/>
  <c r="F9" i="2"/>
  <c r="E10" i="2"/>
  <c r="O8" i="2"/>
  <c r="O10" i="2"/>
  <c r="O11" i="2"/>
  <c r="E5" i="2"/>
  <c r="F5" i="2" s="1"/>
  <c r="H6" i="2"/>
  <c r="I6" i="2" s="1"/>
  <c r="R8" i="2" l="1"/>
  <c r="S8" i="2" s="1"/>
  <c r="P8" i="2"/>
  <c r="R11" i="2"/>
  <c r="S11" i="2" s="1"/>
  <c r="P11" i="2"/>
  <c r="R10" i="2"/>
  <c r="S10" i="2" s="1"/>
  <c r="P10" i="2"/>
  <c r="H5" i="2"/>
  <c r="I5" i="2" s="1"/>
  <c r="H10" i="2"/>
  <c r="I10" i="2" s="1"/>
  <c r="F10" i="2"/>
  <c r="H8" i="2"/>
  <c r="I8" i="2" s="1"/>
  <c r="F8" i="2"/>
</calcChain>
</file>

<file path=xl/sharedStrings.xml><?xml version="1.0" encoding="utf-8"?>
<sst xmlns="http://schemas.openxmlformats.org/spreadsheetml/2006/main" count="64" uniqueCount="25">
  <si>
    <t>MWF</t>
  </si>
  <si>
    <t>TR</t>
  </si>
  <si>
    <t># of 
Days</t>
  </si>
  <si>
    <t>Total
Exam
Minutes</t>
  </si>
  <si>
    <t>Minutes
per
Meeting</t>
  </si>
  <si>
    <t>M</t>
  </si>
  <si>
    <t>T</t>
  </si>
  <si>
    <t>W</t>
  </si>
  <si>
    <t>R</t>
  </si>
  <si>
    <t>F</t>
  </si>
  <si>
    <t>Break
 Minutes</t>
  </si>
  <si>
    <t>Total
Meeting
Minutes</t>
  </si>
  <si>
    <t>Total 
Meeting
Time
After
Break</t>
  </si>
  <si>
    <t>Minutes
per
Term
after
break</t>
  </si>
  <si>
    <t>FGCU - 3-credit hours
37.50 total meeting hours required</t>
  </si>
  <si>
    <r>
      <t>Total 
Meeting
Time</t>
    </r>
    <r>
      <rPr>
        <b/>
        <sz val="7.5"/>
        <color theme="1"/>
        <rFont val="Calibri"/>
        <family val="2"/>
        <scheme val="minor"/>
      </rPr>
      <t xml:space="preserve">
</t>
    </r>
    <r>
      <rPr>
        <b/>
        <sz val="7.5"/>
        <color theme="9" tint="-0.249977111117893"/>
        <rFont val="Calibri"/>
        <family val="2"/>
        <scheme val="minor"/>
      </rPr>
      <t>Before
Exam</t>
    </r>
  </si>
  <si>
    <r>
      <t>Total 
Meeting
Time</t>
    </r>
    <r>
      <rPr>
        <b/>
        <sz val="7.5"/>
        <color theme="9" tint="-0.249977111117893"/>
        <rFont val="Calibri"/>
        <family val="2"/>
        <scheme val="minor"/>
      </rPr>
      <t xml:space="preserve">
Before
Exam</t>
    </r>
  </si>
  <si>
    <r>
      <t>Total 
Meeting
Time</t>
    </r>
    <r>
      <rPr>
        <sz val="7.5"/>
        <color theme="9" tint="-0.249977111117893"/>
        <rFont val="Calibri"/>
        <family val="2"/>
        <scheme val="minor"/>
      </rPr>
      <t xml:space="preserve">
</t>
    </r>
    <r>
      <rPr>
        <b/>
        <sz val="7.5"/>
        <color theme="9" tint="-0.249977111117893"/>
        <rFont val="Calibri"/>
        <family val="2"/>
        <scheme val="minor"/>
      </rPr>
      <t>Before
Exam</t>
    </r>
  </si>
  <si>
    <t>Fall 2016    8/17-12/2 (Exam: 12/5-12/9)</t>
  </si>
  <si>
    <t>S</t>
  </si>
  <si>
    <t>Summer A 2017 term   5/11-6/21</t>
  </si>
  <si>
    <t>Summer C 2017 term   5/11-7/20</t>
  </si>
  <si>
    <t>Summer B 2017 term  6/22-8/3</t>
  </si>
  <si>
    <t xml:space="preserve">Spring 2017    1/9-4/27 (Exam: 4/28-5/4)   </t>
  </si>
  <si>
    <t>2016-2017 Draft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</si>
</sst>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);[Red]\(0.00\)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7.5"/>
      <color theme="9" tint="-0.249977111117893"/>
      <name val="Calibri"/>
      <family val="2"/>
      <scheme val="minor"/>
    </font>
    <font>
      <sz val="7.5"/>
      <color theme="9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4" fillId="0" borderId="0" xfId="0" applyFont="1"/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1" fillId="0" borderId="0" xfId="0" applyFont="1"/>
    <xf numFmtId="0" fontId="9" fillId="0" borderId="0" xfId="0" applyFont="1"/>
    <xf numFmtId="0" fontId="10" fillId="0" borderId="0" xfId="0" applyFont="1"/>
    <xf numFmtId="0" fontId="11" fillId="3" borderId="6" xfId="0" applyFont="1" applyFill="1" applyBorder="1" applyAlignment="1">
      <alignment horizontal="center" wrapText="1"/>
    </xf>
    <xf numFmtId="0" fontId="10" fillId="3" borderId="7" xfId="0" quotePrefix="1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0" fillId="3" borderId="10" xfId="0" quotePrefix="1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wrapText="1"/>
    </xf>
    <xf numFmtId="0" fontId="10" fillId="5" borderId="4" xfId="0" quotePrefix="1" applyFont="1" applyFill="1" applyBorder="1" applyAlignment="1">
      <alignment horizontal="center" wrapText="1"/>
    </xf>
    <xf numFmtId="0" fontId="10" fillId="5" borderId="4" xfId="0" applyFont="1" applyFill="1" applyBorder="1" applyAlignment="1">
      <alignment horizontal="center" wrapText="1"/>
    </xf>
    <xf numFmtId="0" fontId="10" fillId="4" borderId="3" xfId="0" quotePrefix="1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10" fillId="3" borderId="7" xfId="0" quotePrefix="1" applyFont="1" applyFill="1" applyBorder="1" applyAlignment="1">
      <alignment horizontal="center" wrapText="1"/>
    </xf>
    <xf numFmtId="0" fontId="10" fillId="4" borderId="11" xfId="0" quotePrefix="1" applyFont="1" applyFill="1" applyBorder="1" applyAlignment="1">
      <alignment horizontal="center" wrapText="1"/>
    </xf>
    <xf numFmtId="0" fontId="10" fillId="5" borderId="10" xfId="0" quotePrefix="1" applyFont="1" applyFill="1" applyBorder="1" applyAlignment="1">
      <alignment horizontal="center" wrapText="1"/>
    </xf>
    <xf numFmtId="0" fontId="10" fillId="5" borderId="7" xfId="0" quotePrefix="1" applyFont="1" applyFill="1" applyBorder="1" applyAlignment="1">
      <alignment horizontal="center" wrapText="1"/>
    </xf>
    <xf numFmtId="2" fontId="5" fillId="4" borderId="12" xfId="0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2" fontId="5" fillId="3" borderId="2" xfId="0" applyNumberFormat="1" applyFont="1" applyFill="1" applyBorder="1" applyAlignment="1">
      <alignment horizontal="center"/>
    </xf>
    <xf numFmtId="2" fontId="5" fillId="4" borderId="14" xfId="0" applyNumberFormat="1" applyFont="1" applyFill="1" applyBorder="1" applyAlignment="1">
      <alignment horizontal="center"/>
    </xf>
    <xf numFmtId="2" fontId="5" fillId="4" borderId="2" xfId="0" applyNumberFormat="1" applyFont="1" applyFill="1" applyBorder="1" applyAlignment="1">
      <alignment horizontal="center"/>
    </xf>
    <xf numFmtId="2" fontId="5" fillId="5" borderId="12" xfId="0" applyNumberFormat="1" applyFont="1" applyFill="1" applyBorder="1" applyAlignment="1">
      <alignment horizontal="center"/>
    </xf>
    <xf numFmtId="2" fontId="5" fillId="5" borderId="2" xfId="0" applyNumberFormat="1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/>
    </xf>
    <xf numFmtId="2" fontId="5" fillId="4" borderId="0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2" fontId="5" fillId="4" borderId="15" xfId="0" applyNumberFormat="1" applyFont="1" applyFill="1" applyBorder="1" applyAlignment="1">
      <alignment horizontal="center"/>
    </xf>
    <xf numFmtId="0" fontId="10" fillId="2" borderId="0" xfId="0" quotePrefix="1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10" fillId="2" borderId="8" xfId="0" applyFont="1" applyFill="1" applyBorder="1"/>
    <xf numFmtId="0" fontId="10" fillId="2" borderId="16" xfId="0" quotePrefix="1" applyFont="1" applyFill="1" applyBorder="1" applyAlignment="1">
      <alignment horizontal="center" wrapText="1"/>
    </xf>
    <xf numFmtId="2" fontId="5" fillId="4" borderId="16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4" borderId="3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8" fillId="5" borderId="5" xfId="0" applyFont="1" applyFill="1" applyBorder="1" applyAlignment="1">
      <alignment horizontal="center" wrapText="1"/>
    </xf>
  </cellXfs>
  <cellStyles count="1"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F7FE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tabSelected="1" workbookViewId="0">
      <selection activeCell="L29" sqref="L29"/>
    </sheetView>
  </sheetViews>
  <sheetFormatPr defaultColWidth="9.109375" defaultRowHeight="14.4" x14ac:dyDescent="0.3"/>
  <cols>
    <col min="1" max="1" width="6" style="3" bestFit="1" customWidth="1"/>
    <col min="2" max="2" width="4.33203125" style="1" bestFit="1" customWidth="1"/>
    <col min="3" max="3" width="6.5546875" style="1" bestFit="1" customWidth="1"/>
    <col min="4" max="4" width="6.88671875" style="3" bestFit="1" customWidth="1"/>
    <col min="5" max="5" width="6.5546875" style="3" bestFit="1" customWidth="1"/>
    <col min="6" max="6" width="6.5546875" style="3" customWidth="1"/>
    <col min="7" max="8" width="6.5546875" style="3" bestFit="1" customWidth="1"/>
    <col min="9" max="9" width="6.5546875" style="1" bestFit="1" customWidth="1"/>
    <col min="10" max="10" width="2.33203125" style="1" customWidth="1"/>
    <col min="11" max="11" width="6" style="3" bestFit="1" customWidth="1"/>
    <col min="12" max="12" width="4.33203125" style="3" bestFit="1" customWidth="1"/>
    <col min="13" max="13" width="6.5546875" style="3" bestFit="1" customWidth="1"/>
    <col min="14" max="14" width="6.88671875" style="3" bestFit="1" customWidth="1"/>
    <col min="15" max="15" width="6.5546875" style="3" bestFit="1" customWidth="1"/>
    <col min="16" max="16" width="6.5546875" style="34" customWidth="1"/>
    <col min="17" max="18" width="6.5546875" style="3" bestFit="1" customWidth="1"/>
    <col min="19" max="19" width="6.5546875" style="1" bestFit="1" customWidth="1"/>
    <col min="20" max="20" width="6.88671875" style="1" bestFit="1" customWidth="1"/>
    <col min="21" max="21" width="6" style="1" bestFit="1" customWidth="1"/>
    <col min="22" max="22" width="4.33203125" style="1" bestFit="1" customWidth="1"/>
    <col min="23" max="23" width="6.5546875" style="1" customWidth="1"/>
    <col min="24" max="24" width="6.88671875" style="1" bestFit="1" customWidth="1"/>
    <col min="25" max="25" width="6.5546875" style="1" customWidth="1"/>
    <col min="26" max="28" width="6.5546875" style="1" bestFit="1" customWidth="1"/>
    <col min="29" max="16384" width="9.109375" style="1"/>
  </cols>
  <sheetData>
    <row r="1" spans="1:19" x14ac:dyDescent="0.3">
      <c r="A1" s="58" t="s">
        <v>24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9" s="20" customFormat="1" ht="13.8" x14ac:dyDescent="0.3">
      <c r="A2" s="59" t="s">
        <v>18</v>
      </c>
      <c r="B2" s="60"/>
      <c r="C2" s="60"/>
      <c r="D2" s="60"/>
      <c r="E2" s="60"/>
      <c r="F2" s="60"/>
      <c r="G2" s="60"/>
      <c r="H2" s="60"/>
      <c r="I2" s="61"/>
      <c r="K2" s="68" t="s">
        <v>23</v>
      </c>
      <c r="L2" s="69"/>
      <c r="M2" s="69"/>
      <c r="N2" s="69"/>
      <c r="O2" s="69"/>
      <c r="P2" s="69"/>
      <c r="Q2" s="69"/>
      <c r="R2" s="69"/>
      <c r="S2" s="69"/>
    </row>
    <row r="3" spans="1:19" s="21" customFormat="1" ht="26.25" customHeight="1" x14ac:dyDescent="0.25">
      <c r="A3" s="62" t="s">
        <v>14</v>
      </c>
      <c r="B3" s="63"/>
      <c r="C3" s="63"/>
      <c r="D3" s="63"/>
      <c r="E3" s="63"/>
      <c r="F3" s="63"/>
      <c r="G3" s="63"/>
      <c r="H3" s="63"/>
      <c r="I3" s="64"/>
      <c r="K3" s="70" t="s">
        <v>14</v>
      </c>
      <c r="L3" s="71"/>
      <c r="M3" s="71"/>
      <c r="N3" s="71"/>
      <c r="O3" s="71"/>
      <c r="P3" s="71"/>
      <c r="Q3" s="71"/>
      <c r="R3" s="71"/>
      <c r="S3" s="72"/>
    </row>
    <row r="4" spans="1:19" s="22" customFormat="1" ht="42" x14ac:dyDescent="0.15">
      <c r="A4" s="30"/>
      <c r="B4" s="30" t="s">
        <v>2</v>
      </c>
      <c r="C4" s="30" t="s">
        <v>4</v>
      </c>
      <c r="D4" s="30" t="s">
        <v>10</v>
      </c>
      <c r="E4" s="30" t="s">
        <v>13</v>
      </c>
      <c r="F4" s="36" t="s">
        <v>15</v>
      </c>
      <c r="G4" s="30" t="s">
        <v>3</v>
      </c>
      <c r="H4" s="30" t="s">
        <v>11</v>
      </c>
      <c r="I4" s="36" t="s">
        <v>12</v>
      </c>
      <c r="K4" s="53"/>
      <c r="L4" s="51" t="s">
        <v>2</v>
      </c>
      <c r="M4" s="51" t="s">
        <v>4</v>
      </c>
      <c r="N4" s="51" t="s">
        <v>10</v>
      </c>
      <c r="O4" s="51" t="s">
        <v>13</v>
      </c>
      <c r="P4" s="51" t="s">
        <v>17</v>
      </c>
      <c r="Q4" s="51" t="s">
        <v>3</v>
      </c>
      <c r="R4" s="52" t="s">
        <v>11</v>
      </c>
      <c r="S4" s="54" t="s">
        <v>12</v>
      </c>
    </row>
    <row r="5" spans="1:19" s="3" customFormat="1" ht="10.8" thickBot="1" x14ac:dyDescent="0.25">
      <c r="A5" s="15" t="s">
        <v>0</v>
      </c>
      <c r="B5" s="8">
        <v>43</v>
      </c>
      <c r="C5" s="8">
        <v>50</v>
      </c>
      <c r="D5" s="8">
        <v>0</v>
      </c>
      <c r="E5" s="8">
        <f>(C5-D5)*(B5)</f>
        <v>2150</v>
      </c>
      <c r="F5" s="39">
        <f t="shared" ref="F5:F12" si="0">E5/60</f>
        <v>35.833333333333336</v>
      </c>
      <c r="G5" s="8">
        <v>165</v>
      </c>
      <c r="H5" s="8">
        <f>E5+G5</f>
        <v>2315</v>
      </c>
      <c r="I5" s="39">
        <f>H5/60</f>
        <v>38.583333333333336</v>
      </c>
      <c r="K5" s="18" t="s">
        <v>0</v>
      </c>
      <c r="L5" s="9">
        <v>43</v>
      </c>
      <c r="M5" s="9">
        <v>50</v>
      </c>
      <c r="N5" s="9">
        <v>0</v>
      </c>
      <c r="O5" s="9">
        <f>(M5-N5)*(L5)</f>
        <v>2150</v>
      </c>
      <c r="P5" s="48">
        <f>O5/60</f>
        <v>35.833333333333336</v>
      </c>
      <c r="Q5" s="9">
        <v>165</v>
      </c>
      <c r="R5" s="9">
        <f>O5+Q5</f>
        <v>2315</v>
      </c>
      <c r="S5" s="55">
        <f>R5/60</f>
        <v>38.583333333333336</v>
      </c>
    </row>
    <row r="6" spans="1:19" s="3" customFormat="1" ht="10.8" thickBot="1" x14ac:dyDescent="0.25">
      <c r="A6" s="16" t="s">
        <v>1</v>
      </c>
      <c r="B6" s="31">
        <v>30</v>
      </c>
      <c r="C6" s="31">
        <v>75</v>
      </c>
      <c r="D6" s="31">
        <v>0</v>
      </c>
      <c r="E6" s="31">
        <f>(C6-D6)*(B6)</f>
        <v>2250</v>
      </c>
      <c r="F6" s="39">
        <f t="shared" si="0"/>
        <v>37.5</v>
      </c>
      <c r="G6" s="31">
        <v>165</v>
      </c>
      <c r="H6" s="31">
        <f>E6+G6</f>
        <v>2415</v>
      </c>
      <c r="I6" s="43">
        <f>H6/60</f>
        <v>40.25</v>
      </c>
      <c r="K6" s="18" t="s">
        <v>1</v>
      </c>
      <c r="L6" s="9">
        <v>30</v>
      </c>
      <c r="M6" s="9">
        <v>75</v>
      </c>
      <c r="N6" s="9">
        <v>0</v>
      </c>
      <c r="O6" s="9">
        <f t="shared" ref="O6:O12" si="1">(M6-N6)*(L6)</f>
        <v>2250</v>
      </c>
      <c r="P6" s="48">
        <f t="shared" ref="P6:P12" si="2">O6/60</f>
        <v>37.5</v>
      </c>
      <c r="Q6" s="9">
        <v>165</v>
      </c>
      <c r="R6" s="9">
        <f t="shared" ref="R6:R12" si="3">O6+Q6</f>
        <v>2415</v>
      </c>
      <c r="S6" s="55">
        <f t="shared" ref="S6:S12" si="4">R6/60</f>
        <v>40.25</v>
      </c>
    </row>
    <row r="7" spans="1:19" s="3" customFormat="1" ht="10.8" thickBot="1" x14ac:dyDescent="0.25">
      <c r="A7" s="16" t="s">
        <v>5</v>
      </c>
      <c r="B7" s="31">
        <v>14</v>
      </c>
      <c r="C7" s="31">
        <v>165</v>
      </c>
      <c r="D7" s="31">
        <v>15</v>
      </c>
      <c r="E7" s="31">
        <f t="shared" ref="E7:E12" si="5">(C7-D7)*(B7)</f>
        <v>2100</v>
      </c>
      <c r="F7" s="39">
        <f t="shared" si="0"/>
        <v>35</v>
      </c>
      <c r="G7" s="31">
        <v>165</v>
      </c>
      <c r="H7" s="31">
        <f t="shared" ref="H7:H12" si="6">E7+G7</f>
        <v>2265</v>
      </c>
      <c r="I7" s="39">
        <f>H7/60</f>
        <v>37.75</v>
      </c>
      <c r="K7" s="18" t="s">
        <v>5</v>
      </c>
      <c r="L7" s="9">
        <v>14</v>
      </c>
      <c r="M7" s="9">
        <v>165</v>
      </c>
      <c r="N7" s="9">
        <v>15</v>
      </c>
      <c r="O7" s="9">
        <f t="shared" si="1"/>
        <v>2100</v>
      </c>
      <c r="P7" s="48">
        <f t="shared" si="2"/>
        <v>35</v>
      </c>
      <c r="Q7" s="9">
        <v>165</v>
      </c>
      <c r="R7" s="9">
        <f t="shared" si="3"/>
        <v>2265</v>
      </c>
      <c r="S7" s="55">
        <f t="shared" si="4"/>
        <v>37.75</v>
      </c>
    </row>
    <row r="8" spans="1:19" s="3" customFormat="1" ht="10.8" thickBot="1" x14ac:dyDescent="0.25">
      <c r="A8" s="16" t="s">
        <v>6</v>
      </c>
      <c r="B8" s="31">
        <v>15</v>
      </c>
      <c r="C8" s="31">
        <v>165</v>
      </c>
      <c r="D8" s="31">
        <v>15</v>
      </c>
      <c r="E8" s="31">
        <f t="shared" si="5"/>
        <v>2250</v>
      </c>
      <c r="F8" s="39">
        <f t="shared" si="0"/>
        <v>37.5</v>
      </c>
      <c r="G8" s="31">
        <v>165</v>
      </c>
      <c r="H8" s="31">
        <f t="shared" si="6"/>
        <v>2415</v>
      </c>
      <c r="I8" s="39">
        <f t="shared" ref="I8:I12" si="7">H8/60</f>
        <v>40.25</v>
      </c>
      <c r="K8" s="18" t="s">
        <v>6</v>
      </c>
      <c r="L8" s="9">
        <v>15</v>
      </c>
      <c r="M8" s="9">
        <v>165</v>
      </c>
      <c r="N8" s="9">
        <v>15</v>
      </c>
      <c r="O8" s="9">
        <f t="shared" si="1"/>
        <v>2250</v>
      </c>
      <c r="P8" s="48">
        <f t="shared" si="2"/>
        <v>37.5</v>
      </c>
      <c r="Q8" s="9">
        <v>165</v>
      </c>
      <c r="R8" s="9">
        <f t="shared" si="3"/>
        <v>2415</v>
      </c>
      <c r="S8" s="55">
        <f t="shared" si="4"/>
        <v>40.25</v>
      </c>
    </row>
    <row r="9" spans="1:19" s="3" customFormat="1" ht="10.8" thickBot="1" x14ac:dyDescent="0.25">
      <c r="A9" s="16" t="s">
        <v>7</v>
      </c>
      <c r="B9" s="31">
        <v>15</v>
      </c>
      <c r="C9" s="31">
        <v>165</v>
      </c>
      <c r="D9" s="31">
        <v>15</v>
      </c>
      <c r="E9" s="31">
        <f t="shared" si="5"/>
        <v>2250</v>
      </c>
      <c r="F9" s="39">
        <f t="shared" si="0"/>
        <v>37.5</v>
      </c>
      <c r="G9" s="31">
        <v>165</v>
      </c>
      <c r="H9" s="31">
        <f t="shared" si="6"/>
        <v>2415</v>
      </c>
      <c r="I9" s="39">
        <f t="shared" si="7"/>
        <v>40.25</v>
      </c>
      <c r="K9" s="18" t="s">
        <v>7</v>
      </c>
      <c r="L9" s="9">
        <v>15</v>
      </c>
      <c r="M9" s="9">
        <v>165</v>
      </c>
      <c r="N9" s="9">
        <v>15</v>
      </c>
      <c r="O9" s="9">
        <f t="shared" si="1"/>
        <v>2250</v>
      </c>
      <c r="P9" s="48">
        <f t="shared" si="2"/>
        <v>37.5</v>
      </c>
      <c r="Q9" s="9">
        <v>165</v>
      </c>
      <c r="R9" s="9">
        <f t="shared" si="3"/>
        <v>2415</v>
      </c>
      <c r="S9" s="55">
        <f t="shared" si="4"/>
        <v>40.25</v>
      </c>
    </row>
    <row r="10" spans="1:19" s="3" customFormat="1" ht="10.8" thickBot="1" x14ac:dyDescent="0.25">
      <c r="A10" s="16" t="s">
        <v>8</v>
      </c>
      <c r="B10" s="31">
        <v>15</v>
      </c>
      <c r="C10" s="31">
        <v>165</v>
      </c>
      <c r="D10" s="31">
        <v>15</v>
      </c>
      <c r="E10" s="31">
        <f t="shared" si="5"/>
        <v>2250</v>
      </c>
      <c r="F10" s="39">
        <f t="shared" si="0"/>
        <v>37.5</v>
      </c>
      <c r="G10" s="31">
        <v>165</v>
      </c>
      <c r="H10" s="31">
        <f t="shared" si="6"/>
        <v>2415</v>
      </c>
      <c r="I10" s="39">
        <f t="shared" si="7"/>
        <v>40.25</v>
      </c>
      <c r="K10" s="18" t="s">
        <v>8</v>
      </c>
      <c r="L10" s="9">
        <v>15</v>
      </c>
      <c r="M10" s="9">
        <v>165</v>
      </c>
      <c r="N10" s="9">
        <v>15</v>
      </c>
      <c r="O10" s="9">
        <f t="shared" si="1"/>
        <v>2250</v>
      </c>
      <c r="P10" s="48">
        <f t="shared" si="2"/>
        <v>37.5</v>
      </c>
      <c r="Q10" s="9">
        <v>165</v>
      </c>
      <c r="R10" s="9">
        <f t="shared" si="3"/>
        <v>2415</v>
      </c>
      <c r="S10" s="55">
        <f t="shared" si="4"/>
        <v>40.25</v>
      </c>
    </row>
    <row r="11" spans="1:19" s="3" customFormat="1" ht="10.8" thickBot="1" x14ac:dyDescent="0.25">
      <c r="A11" s="16" t="s">
        <v>9</v>
      </c>
      <c r="B11" s="31">
        <v>14</v>
      </c>
      <c r="C11" s="31">
        <v>165</v>
      </c>
      <c r="D11" s="31">
        <v>15</v>
      </c>
      <c r="E11" s="31">
        <f t="shared" si="5"/>
        <v>2100</v>
      </c>
      <c r="F11" s="39">
        <f t="shared" si="0"/>
        <v>35</v>
      </c>
      <c r="G11" s="31">
        <v>165</v>
      </c>
      <c r="H11" s="31">
        <f t="shared" si="6"/>
        <v>2265</v>
      </c>
      <c r="I11" s="44">
        <f t="shared" si="7"/>
        <v>37.75</v>
      </c>
      <c r="K11" s="18" t="s">
        <v>9</v>
      </c>
      <c r="L11" s="9">
        <v>14</v>
      </c>
      <c r="M11" s="9">
        <v>165</v>
      </c>
      <c r="N11" s="9">
        <v>15</v>
      </c>
      <c r="O11" s="9">
        <f t="shared" si="1"/>
        <v>2100</v>
      </c>
      <c r="P11" s="48">
        <f t="shared" si="2"/>
        <v>35</v>
      </c>
      <c r="Q11" s="9">
        <v>165</v>
      </c>
      <c r="R11" s="9">
        <f t="shared" si="3"/>
        <v>2265</v>
      </c>
      <c r="S11" s="55">
        <f t="shared" si="4"/>
        <v>37.75</v>
      </c>
    </row>
    <row r="12" spans="1:19" s="34" customFormat="1" ht="10.199999999999999" x14ac:dyDescent="0.2">
      <c r="A12" s="17" t="s">
        <v>19</v>
      </c>
      <c r="B12" s="32">
        <v>15</v>
      </c>
      <c r="C12" s="32">
        <v>165</v>
      </c>
      <c r="D12" s="32">
        <v>15</v>
      </c>
      <c r="E12" s="32">
        <f t="shared" si="5"/>
        <v>2250</v>
      </c>
      <c r="F12" s="44">
        <f t="shared" si="0"/>
        <v>37.5</v>
      </c>
      <c r="G12" s="32">
        <v>165</v>
      </c>
      <c r="H12" s="32">
        <f t="shared" si="6"/>
        <v>2415</v>
      </c>
      <c r="I12" s="50">
        <f t="shared" si="7"/>
        <v>40.25</v>
      </c>
      <c r="K12" s="19" t="s">
        <v>19</v>
      </c>
      <c r="L12" s="10">
        <v>14</v>
      </c>
      <c r="M12" s="10">
        <v>165</v>
      </c>
      <c r="N12" s="10">
        <v>15</v>
      </c>
      <c r="O12" s="10">
        <f t="shared" si="1"/>
        <v>2100</v>
      </c>
      <c r="P12" s="49">
        <f t="shared" si="2"/>
        <v>35</v>
      </c>
      <c r="Q12" s="10">
        <v>165</v>
      </c>
      <c r="R12" s="10">
        <f t="shared" si="3"/>
        <v>2265</v>
      </c>
      <c r="S12" s="50">
        <f t="shared" si="4"/>
        <v>37.75</v>
      </c>
    </row>
    <row r="13" spans="1:19" ht="7.5" customHeight="1" x14ac:dyDescent="0.3">
      <c r="I13" s="2"/>
    </row>
    <row r="14" spans="1:19" s="20" customFormat="1" ht="13.8" x14ac:dyDescent="0.3">
      <c r="A14" s="56" t="s">
        <v>20</v>
      </c>
      <c r="B14" s="56"/>
      <c r="C14" s="56"/>
      <c r="D14" s="56"/>
      <c r="E14" s="56"/>
      <c r="F14" s="56"/>
      <c r="G14" s="56"/>
      <c r="H14" s="56"/>
      <c r="I14" s="56"/>
      <c r="K14" s="56" t="s">
        <v>21</v>
      </c>
      <c r="L14" s="56"/>
      <c r="M14" s="56"/>
      <c r="N14" s="56"/>
      <c r="O14" s="56"/>
      <c r="P14" s="56"/>
      <c r="Q14" s="56"/>
      <c r="R14" s="56"/>
      <c r="S14" s="56"/>
    </row>
    <row r="15" spans="1:19" s="21" customFormat="1" ht="27.75" customHeight="1" x14ac:dyDescent="0.25">
      <c r="A15" s="65" t="s">
        <v>14</v>
      </c>
      <c r="B15" s="66"/>
      <c r="C15" s="66"/>
      <c r="D15" s="66"/>
      <c r="E15" s="66"/>
      <c r="F15" s="66"/>
      <c r="G15" s="66"/>
      <c r="H15" s="66"/>
      <c r="I15" s="67"/>
      <c r="K15" s="73" t="s">
        <v>14</v>
      </c>
      <c r="L15" s="74"/>
      <c r="M15" s="74"/>
      <c r="N15" s="74"/>
      <c r="O15" s="74"/>
      <c r="P15" s="74"/>
      <c r="Q15" s="74"/>
      <c r="R15" s="74"/>
      <c r="S15" s="75"/>
    </row>
    <row r="16" spans="1:19" s="22" customFormat="1" ht="42" x14ac:dyDescent="0.15">
      <c r="A16" s="23"/>
      <c r="B16" s="24" t="s">
        <v>2</v>
      </c>
      <c r="C16" s="24" t="s">
        <v>4</v>
      </c>
      <c r="D16" s="24" t="s">
        <v>10</v>
      </c>
      <c r="E16" s="24" t="s">
        <v>13</v>
      </c>
      <c r="F16" s="35" t="s">
        <v>16</v>
      </c>
      <c r="G16" s="24" t="s">
        <v>3</v>
      </c>
      <c r="H16" s="25" t="s">
        <v>11</v>
      </c>
      <c r="I16" s="26" t="s">
        <v>12</v>
      </c>
      <c r="K16" s="27"/>
      <c r="L16" s="28" t="s">
        <v>2</v>
      </c>
      <c r="M16" s="28" t="s">
        <v>4</v>
      </c>
      <c r="N16" s="28" t="s">
        <v>10</v>
      </c>
      <c r="O16" s="28" t="s">
        <v>13</v>
      </c>
      <c r="P16" s="38" t="s">
        <v>17</v>
      </c>
      <c r="Q16" s="28" t="s">
        <v>3</v>
      </c>
      <c r="R16" s="29" t="s">
        <v>11</v>
      </c>
      <c r="S16" s="37" t="s">
        <v>12</v>
      </c>
    </row>
    <row r="17" spans="1:19" s="3" customFormat="1" ht="10.8" thickBot="1" x14ac:dyDescent="0.25">
      <c r="A17" s="4" t="s">
        <v>0</v>
      </c>
      <c r="B17" s="11">
        <v>18</v>
      </c>
      <c r="C17" s="11">
        <v>140</v>
      </c>
      <c r="D17" s="11">
        <v>5</v>
      </c>
      <c r="E17" s="11">
        <f>(C17-D17)*(B17)</f>
        <v>2430</v>
      </c>
      <c r="F17" s="47">
        <f>E17/60</f>
        <v>40.5</v>
      </c>
      <c r="G17" s="11">
        <v>0</v>
      </c>
      <c r="H17" s="11">
        <f>E17+G17</f>
        <v>2430</v>
      </c>
      <c r="I17" s="41">
        <f>H17/60</f>
        <v>40.5</v>
      </c>
      <c r="K17" s="6" t="s">
        <v>0</v>
      </c>
      <c r="L17" s="13">
        <v>31</v>
      </c>
      <c r="M17" s="13">
        <v>85</v>
      </c>
      <c r="N17" s="13">
        <v>0</v>
      </c>
      <c r="O17" s="13">
        <f t="shared" ref="O17:O18" si="8">(M17-N17)*(L17)</f>
        <v>2635</v>
      </c>
      <c r="P17" s="39">
        <f t="shared" ref="P17:P18" si="9">O17/60</f>
        <v>43.916666666666664</v>
      </c>
      <c r="Q17" s="13">
        <v>0</v>
      </c>
      <c r="R17" s="13">
        <f t="shared" ref="R17:R18" si="10">O17+Q17</f>
        <v>2635</v>
      </c>
      <c r="S17" s="45">
        <f t="shared" ref="S17:S18" si="11">R17/60</f>
        <v>43.916666666666664</v>
      </c>
    </row>
    <row r="18" spans="1:19" s="3" customFormat="1" ht="10.199999999999999" x14ac:dyDescent="0.2">
      <c r="A18" s="5" t="s">
        <v>1</v>
      </c>
      <c r="B18" s="12">
        <v>12</v>
      </c>
      <c r="C18" s="12">
        <v>205</v>
      </c>
      <c r="D18" s="12">
        <v>15</v>
      </c>
      <c r="E18" s="12">
        <f>(C18-D18)*(B18)</f>
        <v>2280</v>
      </c>
      <c r="F18" s="40">
        <f>E18/60</f>
        <v>38</v>
      </c>
      <c r="G18" s="12">
        <v>0</v>
      </c>
      <c r="H18" s="12">
        <f>E18+G18</f>
        <v>2280</v>
      </c>
      <c r="I18" s="42">
        <f>H18/60</f>
        <v>38</v>
      </c>
      <c r="K18" s="7" t="s">
        <v>1</v>
      </c>
      <c r="L18" s="14">
        <v>20</v>
      </c>
      <c r="M18" s="14">
        <v>115</v>
      </c>
      <c r="N18" s="14">
        <v>0</v>
      </c>
      <c r="O18" s="14">
        <f t="shared" si="8"/>
        <v>2300</v>
      </c>
      <c r="P18" s="44">
        <f t="shared" si="9"/>
        <v>38.333333333333336</v>
      </c>
      <c r="Q18" s="14">
        <v>0</v>
      </c>
      <c r="R18" s="14">
        <f t="shared" si="10"/>
        <v>2300</v>
      </c>
      <c r="S18" s="46">
        <f t="shared" si="11"/>
        <v>38.333333333333336</v>
      </c>
    </row>
    <row r="19" spans="1:19" s="3" customFormat="1" ht="15" customHeight="1" x14ac:dyDescent="0.3">
      <c r="L19" s="1"/>
      <c r="M19" s="1"/>
      <c r="P19" s="34"/>
      <c r="S19" s="1"/>
    </row>
    <row r="20" spans="1:19" s="3" customFormat="1" x14ac:dyDescent="0.3">
      <c r="A20" s="56" t="s">
        <v>22</v>
      </c>
      <c r="B20" s="56"/>
      <c r="C20" s="56"/>
      <c r="D20" s="56"/>
      <c r="E20" s="56"/>
      <c r="F20" s="57"/>
      <c r="G20" s="56"/>
      <c r="H20" s="56"/>
      <c r="I20" s="57"/>
      <c r="K20" s="1"/>
      <c r="L20" s="1"/>
      <c r="M20" s="1"/>
      <c r="N20" s="1"/>
      <c r="O20" s="1"/>
      <c r="P20" s="33"/>
      <c r="Q20" s="1"/>
      <c r="R20" s="1"/>
      <c r="S20" s="1"/>
    </row>
    <row r="21" spans="1:19" s="3" customFormat="1" ht="15" thickBot="1" x14ac:dyDescent="0.35">
      <c r="A21" s="4" t="s">
        <v>0</v>
      </c>
      <c r="B21" s="11">
        <v>18</v>
      </c>
      <c r="C21" s="11">
        <v>140</v>
      </c>
      <c r="D21" s="11">
        <v>5</v>
      </c>
      <c r="E21" s="11">
        <f>(C21-D21)*(B21)</f>
        <v>2430</v>
      </c>
      <c r="F21" s="47">
        <f>E21/60</f>
        <v>40.5</v>
      </c>
      <c r="G21" s="11">
        <v>0</v>
      </c>
      <c r="H21" s="11">
        <f>E21+G21</f>
        <v>2430</v>
      </c>
      <c r="I21" s="41">
        <f>H21/60</f>
        <v>40.5</v>
      </c>
      <c r="K21" s="1"/>
      <c r="L21" s="1"/>
      <c r="M21" s="1"/>
      <c r="N21" s="1"/>
      <c r="O21" s="1"/>
      <c r="P21" s="33"/>
      <c r="Q21" s="1"/>
      <c r="R21" s="1"/>
      <c r="S21" s="1"/>
    </row>
    <row r="22" spans="1:19" s="3" customFormat="1" x14ac:dyDescent="0.3">
      <c r="A22" s="5" t="s">
        <v>1</v>
      </c>
      <c r="B22" s="12">
        <v>12</v>
      </c>
      <c r="C22" s="12">
        <v>205</v>
      </c>
      <c r="D22" s="12">
        <v>15</v>
      </c>
      <c r="E22" s="12">
        <f>(C22-D22)*(B22)</f>
        <v>2280</v>
      </c>
      <c r="F22" s="40">
        <f>E22/60</f>
        <v>38</v>
      </c>
      <c r="G22" s="12">
        <v>0</v>
      </c>
      <c r="H22" s="12">
        <f>E22+G22</f>
        <v>2280</v>
      </c>
      <c r="I22" s="42">
        <f>H22/60</f>
        <v>38</v>
      </c>
      <c r="K22" s="1"/>
      <c r="L22" s="1"/>
      <c r="M22" s="1"/>
      <c r="N22" s="1"/>
      <c r="O22" s="1"/>
      <c r="P22" s="33"/>
      <c r="Q22" s="1"/>
      <c r="R22" s="1"/>
      <c r="S22" s="1"/>
    </row>
    <row r="23" spans="1:19" x14ac:dyDescent="0.3">
      <c r="K23" s="1"/>
      <c r="L23" s="1"/>
      <c r="M23" s="1"/>
      <c r="N23" s="1"/>
      <c r="O23" s="1"/>
      <c r="P23" s="33"/>
      <c r="Q23" s="1"/>
      <c r="R23" s="1"/>
    </row>
    <row r="24" spans="1:19" ht="29.25" customHeight="1" x14ac:dyDescent="0.3">
      <c r="K24" s="1"/>
      <c r="L24" s="1"/>
      <c r="M24" s="1"/>
      <c r="N24" s="1"/>
      <c r="O24" s="1"/>
      <c r="P24" s="33"/>
      <c r="Q24" s="1"/>
      <c r="R24" s="1"/>
    </row>
    <row r="25" spans="1:19" x14ac:dyDescent="0.3">
      <c r="K25" s="1"/>
      <c r="L25" s="1"/>
      <c r="M25" s="1"/>
      <c r="N25" s="1"/>
      <c r="O25" s="1"/>
      <c r="P25" s="33"/>
      <c r="Q25" s="1"/>
      <c r="R25" s="1"/>
    </row>
    <row r="26" spans="1:19" x14ac:dyDescent="0.3">
      <c r="K26" s="1"/>
      <c r="L26" s="1"/>
      <c r="M26" s="1"/>
      <c r="N26" s="1"/>
      <c r="O26" s="1"/>
      <c r="P26" s="33"/>
      <c r="Q26" s="1"/>
      <c r="R26" s="1"/>
    </row>
    <row r="27" spans="1:19" x14ac:dyDescent="0.3">
      <c r="K27" s="1"/>
      <c r="L27" s="1"/>
      <c r="M27" s="1"/>
      <c r="N27" s="1"/>
      <c r="O27" s="1"/>
      <c r="P27" s="33"/>
      <c r="Q27" s="1"/>
      <c r="R27" s="1"/>
    </row>
    <row r="28" spans="1:19" x14ac:dyDescent="0.3">
      <c r="K28" s="1"/>
      <c r="L28" s="1"/>
      <c r="M28" s="1"/>
      <c r="N28" s="1"/>
      <c r="O28" s="1"/>
      <c r="P28" s="33"/>
      <c r="Q28" s="1"/>
      <c r="R28" s="1"/>
    </row>
    <row r="33" spans="7:29" x14ac:dyDescent="0.3">
      <c r="G33" s="1"/>
      <c r="H33" s="1"/>
    </row>
    <row r="34" spans="7:29" x14ac:dyDescent="0.3">
      <c r="G34" s="1"/>
      <c r="H34" s="1"/>
    </row>
    <row r="35" spans="7:29" x14ac:dyDescent="0.3">
      <c r="W35" s="3"/>
      <c r="Z35" s="3"/>
      <c r="AA35" s="3"/>
      <c r="AB35" s="3"/>
      <c r="AC35" s="3"/>
    </row>
    <row r="36" spans="7:29" x14ac:dyDescent="0.3">
      <c r="W36" s="3"/>
      <c r="Z36" s="3"/>
      <c r="AA36" s="3"/>
      <c r="AB36" s="3"/>
      <c r="AC36" s="3"/>
    </row>
  </sheetData>
  <mergeCells count="10">
    <mergeCell ref="A20:I20"/>
    <mergeCell ref="A1:S1"/>
    <mergeCell ref="A2:I2"/>
    <mergeCell ref="A3:I3"/>
    <mergeCell ref="A14:I14"/>
    <mergeCell ref="A15:I15"/>
    <mergeCell ref="K2:S2"/>
    <mergeCell ref="K3:S3"/>
    <mergeCell ref="K14:S14"/>
    <mergeCell ref="K15:S15"/>
  </mergeCells>
  <conditionalFormatting sqref="I17:I18 S5:S12 I5:I12 S17:S18">
    <cfRule type="cellIs" dxfId="22" priority="105" operator="greaterThan">
      <formula>37.51</formula>
    </cfRule>
    <cfRule type="cellIs" dxfId="21" priority="106" operator="lessThan">
      <formula>37.49</formula>
    </cfRule>
    <cfRule type="cellIs" dxfId="20" priority="107" operator="greaterThan">
      <formula>37.55</formula>
    </cfRule>
  </conditionalFormatting>
  <conditionalFormatting sqref="I21:I22">
    <cfRule type="cellIs" dxfId="19" priority="24" operator="greaterThan">
      <formula>37.51</formula>
    </cfRule>
    <cfRule type="cellIs" dxfId="18" priority="25" operator="lessThan">
      <formula>37.49</formula>
    </cfRule>
    <cfRule type="cellIs" dxfId="17" priority="26" operator="greaterThan">
      <formula>37.55</formula>
    </cfRule>
  </conditionalFormatting>
  <conditionalFormatting sqref="F5:F12">
    <cfRule type="cellIs" dxfId="16" priority="20" operator="greaterThan">
      <formula>37.5</formula>
    </cfRule>
    <cfRule type="cellIs" dxfId="15" priority="21" operator="equal">
      <formula>37.5</formula>
    </cfRule>
    <cfRule type="cellIs" dxfId="14" priority="22" operator="greaterThan">
      <formula>37.5</formula>
    </cfRule>
    <cfRule type="cellIs" dxfId="13" priority="23" operator="lessThan">
      <formula>37.5</formula>
    </cfRule>
  </conditionalFormatting>
  <conditionalFormatting sqref="F5:F7">
    <cfRule type="cellIs" dxfId="12" priority="19" operator="equal">
      <formula>37.5</formula>
    </cfRule>
  </conditionalFormatting>
  <conditionalFormatting sqref="F8:F12">
    <cfRule type="cellIs" dxfId="11" priority="18" operator="equal">
      <formula>37.5</formula>
    </cfRule>
  </conditionalFormatting>
  <conditionalFormatting sqref="F17:F18">
    <cfRule type="cellIs" dxfId="10" priority="15" operator="equal">
      <formula>37.5</formula>
    </cfRule>
    <cfRule type="cellIs" dxfId="9" priority="16" operator="lessThan">
      <formula>37.5</formula>
    </cfRule>
    <cfRule type="cellIs" dxfId="8" priority="17" operator="greaterThan">
      <formula>37.5</formula>
    </cfRule>
  </conditionalFormatting>
  <conditionalFormatting sqref="F21:F22">
    <cfRule type="cellIs" dxfId="7" priority="12" operator="equal">
      <formula>37.5</formula>
    </cfRule>
    <cfRule type="cellIs" dxfId="6" priority="13" operator="lessThan">
      <formula>37.5</formula>
    </cfRule>
    <cfRule type="cellIs" dxfId="5" priority="14" operator="greaterThan">
      <formula>37.5</formula>
    </cfRule>
  </conditionalFormatting>
  <conditionalFormatting sqref="P5:P12 P17:P18">
    <cfRule type="cellIs" dxfId="4" priority="7" operator="equal">
      <formula>37.5</formula>
    </cfRule>
    <cfRule type="cellIs" dxfId="3" priority="8" operator="greaterThan">
      <formula>37.5</formula>
    </cfRule>
    <cfRule type="cellIs" dxfId="2" priority="9" operator="equal">
      <formula>37.5</formula>
    </cfRule>
    <cfRule type="cellIs" dxfId="1" priority="10" operator="greaterThan">
      <formula>37.5</formula>
    </cfRule>
    <cfRule type="cellIs" dxfId="0" priority="11" operator="lessThan">
      <formula>37.5</formula>
    </cfRule>
  </conditionalFormatting>
  <printOptions horizontalCentered="1"/>
  <pageMargins left="0.2" right="0.2" top="0.75" bottom="0.75" header="0.3" footer="0.3"/>
  <pageSetup orientation="landscape" r:id="rId1"/>
  <headerFooter>
    <oddHeader>&amp;R&amp;D 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2016-2017 Draft A</vt:lpstr>
      <vt:lpstr>'Summary 2016-2017 Draft A'!Print_Area</vt:lpstr>
    </vt:vector>
  </TitlesOfParts>
  <Company>Florida Gulf Coast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Shannon, Tim</dc:creator>
  <cp:lastModifiedBy>sbyars</cp:lastModifiedBy>
  <cp:lastPrinted>2014-10-13T15:16:57Z</cp:lastPrinted>
  <dcterms:created xsi:type="dcterms:W3CDTF">2010-06-09T18:47:59Z</dcterms:created>
  <dcterms:modified xsi:type="dcterms:W3CDTF">2014-10-28T17:31:22Z</dcterms:modified>
</cp:coreProperties>
</file>